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reery\Desktop\"/>
    </mc:Choice>
  </mc:AlternateContent>
  <bookViews>
    <workbookView xWindow="0" yWindow="0" windowWidth="25245" windowHeight="12405"/>
  </bookViews>
  <sheets>
    <sheet name="2018 Meetings" sheetId="48" r:id="rId1"/>
    <sheet name="Agenda" sheetId="7" r:id="rId2"/>
    <sheet name="Updates" sheetId="49" r:id="rId3"/>
    <sheet name="Parking Lot" sheetId="38" r:id="rId4"/>
  </sheets>
  <definedNames>
    <definedName name="_xlnm.Print_Area" localSheetId="0">'2018 Meetings'!$A$1:$K$21</definedName>
    <definedName name="_xlnm.Print_Area" localSheetId="1">Agenda!$A$1:$C$48</definedName>
    <definedName name="_xlnm.Print_Area" localSheetId="3">'Parking Lot'!$A$1:$H$12</definedName>
    <definedName name="_xlnm.Print_Area" localSheetId="2">Updates!$A$1:$F$8</definedName>
  </definedNames>
  <calcPr calcId="162913"/>
  <fileRecoveryPr autoRecover="0"/>
</workbook>
</file>

<file path=xl/calcChain.xml><?xml version="1.0" encoding="utf-8"?>
<calcChain xmlns="http://schemas.openxmlformats.org/spreadsheetml/2006/main">
  <c r="B38" i="7" l="1"/>
  <c r="B10" i="7"/>
  <c r="B23" i="7"/>
  <c r="B3" i="7" l="1"/>
  <c r="A5" i="7" s="1"/>
  <c r="J13" i="48" l="1"/>
  <c r="I13" i="48"/>
  <c r="H13" i="48"/>
  <c r="D8" i="7" l="1"/>
  <c r="D20" i="7"/>
  <c r="D33" i="7"/>
  <c r="B40" i="7" l="1"/>
  <c r="B39" i="7"/>
  <c r="B37" i="7"/>
  <c r="B33" i="7"/>
  <c r="B8" i="7"/>
  <c r="B20" i="7"/>
  <c r="B32" i="7"/>
  <c r="B31" i="7"/>
  <c r="B30" i="7"/>
  <c r="B29" i="7"/>
  <c r="B28" i="7"/>
  <c r="B27" i="7"/>
  <c r="B26" i="7"/>
  <c r="B25" i="7"/>
  <c r="B21" i="7"/>
  <c r="B19" i="7"/>
  <c r="B18" i="7"/>
  <c r="B17" i="7"/>
  <c r="B16" i="7"/>
  <c r="B15" i="7"/>
  <c r="B14" i="7"/>
  <c r="B13" i="7"/>
  <c r="B12" i="7"/>
  <c r="B6" i="7"/>
  <c r="B7" i="7"/>
  <c r="B9" i="7"/>
  <c r="B35" i="7" l="1"/>
  <c r="B22" i="7"/>
  <c r="B5" i="7" l="1"/>
  <c r="A6" i="7" l="1"/>
  <c r="A7" i="7" s="1"/>
  <c r="A8" i="7" s="1"/>
  <c r="A9" i="7" l="1"/>
  <c r="A10" i="7"/>
  <c r="A12" i="7" s="1"/>
  <c r="A17" i="7" l="1"/>
  <c r="A18" i="7" s="1"/>
  <c r="A19" i="7" s="1"/>
  <c r="A20" i="7" s="1"/>
  <c r="A21" i="7" s="1"/>
  <c r="A23" i="7" s="1"/>
  <c r="A25" i="7" s="1"/>
  <c r="A30" i="7" s="1"/>
  <c r="A31" i="7" s="1"/>
  <c r="A32" i="7" s="1"/>
  <c r="A33" i="7" s="1"/>
  <c r="A34" i="7" s="1"/>
  <c r="A37" i="7" s="1"/>
  <c r="A38" i="7" s="1"/>
  <c r="A39" i="7" s="1"/>
  <c r="A40" i="7" s="1"/>
  <c r="A41" i="7" s="1"/>
</calcChain>
</file>

<file path=xl/sharedStrings.xml><?xml version="1.0" encoding="utf-8"?>
<sst xmlns="http://schemas.openxmlformats.org/spreadsheetml/2006/main" count="94" uniqueCount="71">
  <si>
    <t>Start</t>
  </si>
  <si>
    <t>Min</t>
  </si>
  <si>
    <t>Function</t>
  </si>
  <si>
    <t>Update Prep (Reminder: stick to Event, Significance, Emotion)</t>
  </si>
  <si>
    <t>Parking Lot Build (1 min issue review ea, ID top issue, rank I/U, schedule future)</t>
  </si>
  <si>
    <t>Break</t>
  </si>
  <si>
    <t>Silence (make notes about the experience you'll share)</t>
  </si>
  <si>
    <t>Adjourn</t>
  </si>
  <si>
    <t xml:space="preserve">One Word Close </t>
  </si>
  <si>
    <t>Meeting Opening</t>
  </si>
  <si>
    <t>Presentation 1</t>
  </si>
  <si>
    <t>Presentation 2</t>
  </si>
  <si>
    <t>Meeting Closing</t>
  </si>
  <si>
    <t xml:space="preserve">One Word Open </t>
  </si>
  <si>
    <t>Experience Sharing (3 min each)</t>
  </si>
  <si>
    <t>Lunch</t>
  </si>
  <si>
    <t>confidentiality reminder (&amp; level check with presenter)</t>
  </si>
  <si>
    <t>communication starter (Q led by coach, 30sec each, builds empathy)</t>
  </si>
  <si>
    <t>explains (topic, purpose, boundaries, obstacles, feelings, cause)</t>
  </si>
  <si>
    <t>ensures everyone clear on purpose</t>
  </si>
  <si>
    <t>Welcome - thanks to host, confidentiality reminder, request scribe, timekeeper, protocol support</t>
  </si>
  <si>
    <t>Q&amp;A led by coach (questions that help you clarify what experience you'll share with the presenter)</t>
  </si>
  <si>
    <t xml:space="preserve">Member updates  from last meeting Presentations </t>
  </si>
  <si>
    <t>P1</t>
  </si>
  <si>
    <t>C1</t>
  </si>
  <si>
    <t>P2</t>
  </si>
  <si>
    <t>C2</t>
  </si>
  <si>
    <t>Personal</t>
  </si>
  <si>
    <t>Family</t>
  </si>
  <si>
    <t>Professional</t>
  </si>
  <si>
    <t>Mth/Coach</t>
  </si>
  <si>
    <t>min</t>
  </si>
  <si>
    <t>Updates Share (3 min each+20 second top issue)</t>
  </si>
  <si>
    <t>A</t>
  </si>
  <si>
    <t>PR</t>
  </si>
  <si>
    <t>CO</t>
  </si>
  <si>
    <t>AB</t>
  </si>
  <si>
    <r>
      <rPr>
        <b/>
        <sz val="12"/>
        <color indexed="8"/>
        <rFont val="Arial"/>
        <family val="2"/>
      </rPr>
      <t>12:00 Lunch, Meeting: 12:30 -5:00</t>
    </r>
    <r>
      <rPr>
        <sz val="12"/>
        <color indexed="8"/>
        <rFont val="Arial"/>
        <family val="2"/>
      </rPr>
      <t xml:space="preserve">, </t>
    </r>
    <r>
      <rPr>
        <sz val="12"/>
        <color rgb="FFFF0000"/>
        <rFont val="Arial"/>
        <family val="2"/>
      </rPr>
      <t>Red=changed</t>
    </r>
  </si>
  <si>
    <t>I / U</t>
  </si>
  <si>
    <t>Mark Creery</t>
  </si>
  <si>
    <r>
      <t xml:space="preserve">Top Issue
</t>
    </r>
    <r>
      <rPr>
        <sz val="12"/>
        <color rgb="FF0070C0"/>
        <rFont val="Arial"/>
        <family val="2"/>
      </rPr>
      <t>(Self-Identified)</t>
    </r>
  </si>
  <si>
    <r>
      <rPr>
        <b/>
        <sz val="14"/>
        <color theme="3"/>
        <rFont val="Arial"/>
        <family val="2"/>
      </rPr>
      <t>Mark Creery</t>
    </r>
    <r>
      <rPr>
        <sz val="11"/>
        <color theme="3"/>
        <rFont val="Arial"/>
        <family val="2"/>
      </rPr>
      <t xml:space="preserve">
mark.creery@data-directions.com
Data Directions, Inc.
8510 Bell Creek Rd, Mechanocsaville, VA 23116 
(804) 427-2426, </t>
    </r>
    <r>
      <rPr>
        <b/>
        <sz val="11"/>
        <color theme="3"/>
        <rFont val="Arial"/>
        <family val="2"/>
      </rPr>
      <t xml:space="preserve">(804) 244-1354 (m)  </t>
    </r>
  </si>
  <si>
    <t>H</t>
  </si>
  <si>
    <t>C1, H</t>
  </si>
  <si>
    <t>Date</t>
  </si>
  <si>
    <t>Housekeeping (meetings, retreats, new business)</t>
  </si>
  <si>
    <t>Xmas Dinner</t>
  </si>
  <si>
    <t>Housekeeping</t>
  </si>
  <si>
    <t>Retreat</t>
  </si>
  <si>
    <t>Constitution</t>
  </si>
  <si>
    <t>members</t>
  </si>
  <si>
    <t>Best</t>
  </si>
  <si>
    <t>Worst</t>
  </si>
  <si>
    <t>Dread</t>
  </si>
  <si>
    <t>Anticipate</t>
  </si>
  <si>
    <t>Business</t>
  </si>
  <si>
    <t>I feel…</t>
  </si>
  <si>
    <t>Sad, Mad, Glad, Afraid…</t>
  </si>
  <si>
    <t xml:space="preserve"> Forum Resources Network · P.O. Box 25284 · Alexandria, VA 22313-5284 · (703) 836-7800</t>
  </si>
  <si>
    <t xml:space="preserve">Copyright © 2007 Forum Resources Network., L.L.C. and Mo Fathelbab. All rights reserved. </t>
  </si>
  <si>
    <t>2019 Calendar</t>
  </si>
  <si>
    <t>3rd Tuesday of each month @ 12:00 pm - Jan 15, Feb 19, Mar 19, Apr 16, May 14, Jun 18, July 16, Aug 20, Sept 17, Oct 15, 19, Dec 17. Maybe skip March.</t>
  </si>
  <si>
    <t>Break, Tour Facility</t>
  </si>
  <si>
    <t>COACH: Review Presentation Format</t>
  </si>
  <si>
    <r>
      <rPr>
        <b/>
        <sz val="11"/>
        <color indexed="8"/>
        <rFont val="Calibri"/>
        <family val="2"/>
      </rPr>
      <t>PRESENTER</t>
    </r>
    <r>
      <rPr>
        <sz val="11"/>
        <color theme="1"/>
        <rFont val="Calibri"/>
        <family val="2"/>
      </rPr>
      <t xml:space="preserve"> - presents (background, current situation, options considered, future implications)</t>
    </r>
  </si>
  <si>
    <r>
      <rPr>
        <b/>
        <sz val="11"/>
        <color indexed="8"/>
        <rFont val="Calibri"/>
        <family val="2"/>
      </rPr>
      <t>PRESENTER</t>
    </r>
    <r>
      <rPr>
        <sz val="11"/>
        <color theme="1"/>
        <rFont val="Calibri"/>
        <family val="2"/>
      </rPr>
      <t xml:space="preserve">  - summary (3 min, what gleaned / notes)</t>
    </r>
  </si>
  <si>
    <r>
      <t xml:space="preserve">RT Meeting Poll - 
    . What worked &amp; what didn't about today's meeting?
    . </t>
    </r>
    <r>
      <rPr>
        <b/>
        <sz val="11"/>
        <color indexed="17"/>
        <rFont val="Calibri"/>
        <family val="2"/>
      </rPr>
      <t>Clean</t>
    </r>
    <r>
      <rPr>
        <b/>
        <sz val="11"/>
        <color indexed="8"/>
        <rFont val="Calibri"/>
        <family val="2"/>
      </rPr>
      <t xml:space="preserve"> /</t>
    </r>
    <r>
      <rPr>
        <b/>
        <sz val="11"/>
        <color indexed="10"/>
        <rFont val="Calibri"/>
        <family val="2"/>
      </rPr>
      <t xml:space="preserve"> Not Clean?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</rPr>
      <t>- state behaviour, how you feel, request for change</t>
    </r>
  </si>
  <si>
    <t>Mar 22-24, 2019 @ Sam's Place - Sam, Dave, and Mark are planning.</t>
  </si>
  <si>
    <t>per member</t>
  </si>
  <si>
    <r>
      <t xml:space="preserve">VACEOs RTXX - </t>
    </r>
    <r>
      <rPr>
        <b/>
        <sz val="20"/>
        <color theme="3"/>
        <rFont val="Arial"/>
        <family val="2"/>
      </rPr>
      <t>20XX</t>
    </r>
    <r>
      <rPr>
        <b/>
        <sz val="12"/>
        <color theme="3"/>
        <rFont val="Arial"/>
        <family val="2"/>
      </rPr>
      <t xml:space="preserve">
XXXXXXXXXXXXX - RT leader</t>
    </r>
  </si>
  <si>
    <t>Jeff is editing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</si>
</sst>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ddd\ mmm\ d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1"/>
      <color indexed="23"/>
      <name val="Calibri"/>
      <family val="2"/>
    </font>
    <font>
      <b/>
      <sz val="12"/>
      <color indexed="23"/>
      <name val="Calibri"/>
      <family val="2"/>
    </font>
    <font>
      <b/>
      <sz val="11"/>
      <color indexed="17"/>
      <name val="Calibri"/>
      <family val="2"/>
    </font>
    <font>
      <b/>
      <sz val="14"/>
      <color theme="1"/>
      <name val="Arial"/>
      <family val="2"/>
    </font>
    <font>
      <b/>
      <sz val="12"/>
      <color theme="3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b/>
      <sz val="14"/>
      <color theme="3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2"/>
      <color indexed="8"/>
      <name val="Arial"/>
      <family val="2"/>
    </font>
    <font>
      <sz val="12"/>
      <color theme="3"/>
      <name val="Arial"/>
      <family val="2"/>
    </font>
    <font>
      <b/>
      <sz val="12"/>
      <color indexed="8"/>
      <name val="Arial"/>
      <family val="2"/>
    </font>
    <font>
      <b/>
      <sz val="20"/>
      <color theme="3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9">
    <xf numFmtId="0" fontId="0" fillId="0" borderId="0" xfId="0"/>
    <xf numFmtId="0" fontId="2" fillId="0" borderId="6" xfId="0" applyFont="1" applyBorder="1"/>
    <xf numFmtId="0" fontId="1" fillId="0" borderId="6" xfId="0" applyFont="1" applyBorder="1"/>
    <xf numFmtId="0" fontId="1" fillId="0" borderId="0" xfId="0" applyFont="1" applyBorder="1"/>
    <xf numFmtId="20" fontId="7" fillId="2" borderId="12" xfId="0" applyNumberFormat="1" applyFont="1" applyFill="1" applyBorder="1" applyAlignment="1">
      <alignment horizontal="center"/>
    </xf>
    <xf numFmtId="0" fontId="8" fillId="0" borderId="8" xfId="0" applyFont="1" applyFill="1" applyBorder="1"/>
    <xf numFmtId="0" fontId="12" fillId="3" borderId="1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2" xfId="0" quotePrefix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 applyFill="1" applyBorder="1"/>
    <xf numFmtId="165" fontId="17" fillId="3" borderId="20" xfId="0" applyNumberFormat="1" applyFont="1" applyFill="1" applyBorder="1" applyAlignment="1">
      <alignment horizontal="center" vertical="center" wrapText="1" shrinkToFit="1"/>
    </xf>
    <xf numFmtId="165" fontId="17" fillId="3" borderId="14" xfId="0" applyNumberFormat="1" applyFont="1" applyFill="1" applyBorder="1" applyAlignment="1">
      <alignment horizontal="center" vertical="center" wrapText="1" shrinkToFit="1"/>
    </xf>
    <xf numFmtId="0" fontId="11" fillId="4" borderId="2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left" vertical="center" wrapText="1"/>
    </xf>
    <xf numFmtId="0" fontId="15" fillId="4" borderId="24" xfId="0" applyFont="1" applyFill="1" applyBorder="1" applyAlignment="1">
      <alignment horizontal="right" vertical="center" wrapText="1"/>
    </xf>
    <xf numFmtId="0" fontId="16" fillId="3" borderId="23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vertical="center" wrapText="1"/>
    </xf>
    <xf numFmtId="0" fontId="11" fillId="4" borderId="27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vertical="center" wrapText="1"/>
    </xf>
    <xf numFmtId="165" fontId="18" fillId="3" borderId="22" xfId="0" applyNumberFormat="1" applyFont="1" applyFill="1" applyBorder="1" applyAlignment="1">
      <alignment horizontal="center" vertical="center" wrapText="1" shrinkToFit="1"/>
    </xf>
    <xf numFmtId="0" fontId="25" fillId="4" borderId="0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25" fillId="4" borderId="5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vertical="center" wrapText="1"/>
    </xf>
    <xf numFmtId="0" fontId="18" fillId="3" borderId="3" xfId="0" quotePrefix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9" fillId="4" borderId="10" xfId="0" quotePrefix="1" applyFont="1" applyFill="1" applyBorder="1" applyAlignment="1">
      <alignment horizontal="right" vertical="center"/>
    </xf>
    <xf numFmtId="0" fontId="18" fillId="4" borderId="11" xfId="0" quotePrefix="1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/>
    <xf numFmtId="0" fontId="28" fillId="0" borderId="2" xfId="0" applyFont="1" applyBorder="1"/>
    <xf numFmtId="0" fontId="28" fillId="0" borderId="0" xfId="0" applyFont="1" applyFill="1"/>
    <xf numFmtId="0" fontId="28" fillId="4" borderId="2" xfId="0" applyFont="1" applyFill="1" applyBorder="1"/>
    <xf numFmtId="164" fontId="8" fillId="0" borderId="0" xfId="0" applyNumberFormat="1" applyFont="1" applyBorder="1" applyAlignment="1">
      <alignment horizontal="center"/>
    </xf>
    <xf numFmtId="18" fontId="1" fillId="0" borderId="34" xfId="0" applyNumberFormat="1" applyFont="1" applyFill="1" applyBorder="1" applyAlignment="1">
      <alignment horizontal="center"/>
    </xf>
    <xf numFmtId="18" fontId="1" fillId="0" borderId="36" xfId="0" applyNumberFormat="1" applyFont="1" applyFill="1" applyBorder="1" applyAlignment="1">
      <alignment horizontal="center"/>
    </xf>
    <xf numFmtId="18" fontId="1" fillId="0" borderId="37" xfId="0" applyNumberFormat="1" applyFont="1" applyFill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8" fontId="1" fillId="6" borderId="5" xfId="0" applyNumberFormat="1" applyFont="1" applyFill="1" applyBorder="1" applyAlignment="1">
      <alignment horizontal="center"/>
    </xf>
    <xf numFmtId="18" fontId="1" fillId="0" borderId="38" xfId="0" applyNumberFormat="1" applyFont="1" applyFill="1" applyBorder="1" applyAlignment="1">
      <alignment horizontal="center"/>
    </xf>
    <xf numFmtId="18" fontId="2" fillId="5" borderId="10" xfId="0" applyNumberFormat="1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18" fontId="1" fillId="5" borderId="10" xfId="0" applyNumberFormat="1" applyFont="1" applyFill="1" applyBorder="1" applyAlignment="1">
      <alignment horizontal="center"/>
    </xf>
    <xf numFmtId="20" fontId="7" fillId="5" borderId="12" xfId="0" applyNumberFormat="1" applyFont="1" applyFill="1" applyBorder="1" applyAlignment="1">
      <alignment horizontal="center"/>
    </xf>
    <xf numFmtId="165" fontId="20" fillId="3" borderId="22" xfId="0" applyNumberFormat="1" applyFont="1" applyFill="1" applyBorder="1" applyAlignment="1">
      <alignment horizontal="center" vertical="center" wrapText="1" shrinkToFit="1"/>
    </xf>
    <xf numFmtId="0" fontId="27" fillId="0" borderId="26" xfId="0" applyFont="1" applyFill="1" applyBorder="1" applyAlignment="1">
      <alignment vertical="center" wrapText="1"/>
    </xf>
    <xf numFmtId="0" fontId="27" fillId="4" borderId="26" xfId="0" applyFont="1" applyFill="1" applyBorder="1" applyAlignment="1">
      <alignment vertical="center" wrapText="1"/>
    </xf>
    <xf numFmtId="0" fontId="28" fillId="0" borderId="4" xfId="0" applyFont="1" applyBorder="1"/>
    <xf numFmtId="0" fontId="28" fillId="4" borderId="4" xfId="0" applyFont="1" applyFill="1" applyBorder="1"/>
    <xf numFmtId="0" fontId="28" fillId="4" borderId="43" xfId="0" applyFont="1" applyFill="1" applyBorder="1"/>
    <xf numFmtId="0" fontId="27" fillId="4" borderId="34" xfId="0" applyFont="1" applyFill="1" applyBorder="1" applyAlignment="1">
      <alignment horizontal="center"/>
    </xf>
    <xf numFmtId="0" fontId="28" fillId="4" borderId="36" xfId="0" applyFont="1" applyFill="1" applyBorder="1"/>
    <xf numFmtId="0" fontId="27" fillId="4" borderId="44" xfId="0" applyFont="1" applyFill="1" applyBorder="1" applyAlignment="1">
      <alignment horizontal="left"/>
    </xf>
    <xf numFmtId="0" fontId="27" fillId="4" borderId="45" xfId="0" applyFont="1" applyFill="1" applyBorder="1" applyAlignment="1">
      <alignment horizontal="center"/>
    </xf>
    <xf numFmtId="0" fontId="27" fillId="4" borderId="46" xfId="0" applyFont="1" applyFill="1" applyBorder="1" applyAlignment="1">
      <alignment horizontal="center" wrapText="1"/>
    </xf>
    <xf numFmtId="0" fontId="27" fillId="4" borderId="47" xfId="0" applyFont="1" applyFill="1" applyBorder="1" applyAlignment="1">
      <alignment horizontal="center"/>
    </xf>
    <xf numFmtId="0" fontId="28" fillId="3" borderId="39" xfId="0" applyFont="1" applyFill="1" applyBorder="1" applyAlignment="1">
      <alignment vertical="center"/>
    </xf>
    <xf numFmtId="0" fontId="27" fillId="7" borderId="26" xfId="0" applyFont="1" applyFill="1" applyBorder="1" applyAlignment="1">
      <alignment vertical="center" wrapText="1"/>
    </xf>
    <xf numFmtId="0" fontId="28" fillId="7" borderId="2" xfId="0" applyFont="1" applyFill="1" applyBorder="1"/>
    <xf numFmtId="0" fontId="28" fillId="7" borderId="4" xfId="0" applyFont="1" applyFill="1" applyBorder="1"/>
    <xf numFmtId="0" fontId="28" fillId="7" borderId="36" xfId="0" applyFont="1" applyFill="1" applyBorder="1"/>
    <xf numFmtId="0" fontId="28" fillId="7" borderId="43" xfId="0" applyFont="1" applyFill="1" applyBorder="1"/>
    <xf numFmtId="0" fontId="27" fillId="7" borderId="40" xfId="0" applyFont="1" applyFill="1" applyBorder="1" applyAlignment="1">
      <alignment vertical="center" wrapText="1"/>
    </xf>
    <xf numFmtId="0" fontId="28" fillId="7" borderId="41" xfId="0" applyFont="1" applyFill="1" applyBorder="1"/>
    <xf numFmtId="0" fontId="28" fillId="7" borderId="42" xfId="0" applyFont="1" applyFill="1" applyBorder="1"/>
    <xf numFmtId="0" fontId="28" fillId="7" borderId="37" xfId="0" applyFont="1" applyFill="1" applyBorder="1"/>
    <xf numFmtId="0" fontId="28" fillId="7" borderId="32" xfId="0" applyFont="1" applyFill="1" applyBorder="1"/>
    <xf numFmtId="165" fontId="20" fillId="3" borderId="28" xfId="0" applyNumberFormat="1" applyFont="1" applyFill="1" applyBorder="1" applyAlignment="1">
      <alignment horizontal="center" vertical="center" wrapText="1" shrinkToFit="1"/>
    </xf>
    <xf numFmtId="0" fontId="13" fillId="4" borderId="7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2" fillId="0" borderId="0" xfId="0" applyFont="1"/>
    <xf numFmtId="0" fontId="33" fillId="0" borderId="2" xfId="0" applyFont="1" applyBorder="1"/>
    <xf numFmtId="0" fontId="33" fillId="0" borderId="0" xfId="0" applyFont="1"/>
    <xf numFmtId="0" fontId="31" fillId="0" borderId="2" xfId="0" applyFont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right"/>
    </xf>
    <xf numFmtId="0" fontId="29" fillId="0" borderId="0" xfId="0" applyFont="1"/>
    <xf numFmtId="0" fontId="1" fillId="0" borderId="0" xfId="0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36" fillId="4" borderId="53" xfId="0" applyFont="1" applyFill="1" applyBorder="1" applyAlignment="1">
      <alignment vertical="center" wrapText="1"/>
    </xf>
    <xf numFmtId="0" fontId="36" fillId="4" borderId="27" xfId="0" applyFont="1" applyFill="1" applyBorder="1" applyAlignment="1">
      <alignment vertical="center" wrapText="1"/>
    </xf>
    <xf numFmtId="0" fontId="36" fillId="4" borderId="52" xfId="0" applyFont="1" applyFill="1" applyBorder="1" applyAlignment="1">
      <alignment vertical="center" wrapText="1"/>
    </xf>
    <xf numFmtId="0" fontId="37" fillId="0" borderId="0" xfId="0" applyFont="1" applyBorder="1" applyAlignment="1">
      <alignment horizontal="center"/>
    </xf>
    <xf numFmtId="0" fontId="37" fillId="0" borderId="0" xfId="0" applyFont="1" applyBorder="1"/>
    <xf numFmtId="164" fontId="37" fillId="5" borderId="48" xfId="0" applyNumberFormat="1" applyFont="1" applyFill="1" applyBorder="1" applyAlignment="1">
      <alignment horizontal="center"/>
    </xf>
    <xf numFmtId="20" fontId="37" fillId="2" borderId="10" xfId="0" applyNumberFormat="1" applyFont="1" applyFill="1" applyBorder="1" applyAlignment="1">
      <alignment horizontal="center"/>
    </xf>
    <xf numFmtId="164" fontId="37" fillId="2" borderId="11" xfId="0" applyNumberFormat="1" applyFont="1" applyFill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6" xfId="0" applyFont="1" applyBorder="1"/>
    <xf numFmtId="0" fontId="37" fillId="0" borderId="6" xfId="0" applyFont="1" applyBorder="1" applyAlignment="1">
      <alignment horizontal="left" vertical="center"/>
    </xf>
    <xf numFmtId="0" fontId="37" fillId="0" borderId="6" xfId="0" applyFont="1" applyBorder="1" applyAlignment="1">
      <alignment horizontal="left"/>
    </xf>
    <xf numFmtId="164" fontId="37" fillId="0" borderId="9" xfId="0" applyNumberFormat="1" applyFont="1" applyBorder="1" applyAlignment="1">
      <alignment horizontal="center"/>
    </xf>
    <xf numFmtId="0" fontId="37" fillId="0" borderId="35" xfId="0" applyFont="1" applyBorder="1"/>
    <xf numFmtId="164" fontId="37" fillId="0" borderId="6" xfId="0" applyNumberFormat="1" applyFont="1" applyBorder="1" applyAlignment="1">
      <alignment horizontal="center"/>
    </xf>
    <xf numFmtId="0" fontId="37" fillId="0" borderId="6" xfId="0" applyFont="1" applyBorder="1" applyAlignment="1">
      <alignment wrapText="1"/>
    </xf>
    <xf numFmtId="20" fontId="37" fillId="5" borderId="13" xfId="0" applyNumberFormat="1" applyFont="1" applyFill="1" applyBorder="1" applyAlignment="1">
      <alignment horizontal="center"/>
    </xf>
    <xf numFmtId="0" fontId="37" fillId="0" borderId="0" xfId="0" applyNumberFormat="1" applyFont="1" applyBorder="1" applyAlignment="1">
      <alignment horizontal="center"/>
    </xf>
    <xf numFmtId="0" fontId="21" fillId="4" borderId="25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38" fillId="4" borderId="51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5" fillId="4" borderId="23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center" vertical="center" wrapText="1"/>
    </xf>
    <xf numFmtId="0" fontId="35" fillId="4" borderId="26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36" fillId="4" borderId="40" xfId="0" applyFont="1" applyFill="1" applyBorder="1" applyAlignment="1">
      <alignment horizontal="center"/>
    </xf>
    <xf numFmtId="0" fontId="36" fillId="4" borderId="41" xfId="0" applyFont="1" applyFill="1" applyBorder="1" applyAlignment="1">
      <alignment horizontal="center"/>
    </xf>
    <xf numFmtId="20" fontId="6" fillId="0" borderId="16" xfId="0" applyNumberFormat="1" applyFont="1" applyBorder="1" applyAlignment="1">
      <alignment horizontal="center"/>
    </xf>
    <xf numFmtId="20" fontId="6" fillId="0" borderId="17" xfId="0" applyNumberFormat="1" applyFont="1" applyBorder="1" applyAlignment="1">
      <alignment horizontal="center"/>
    </xf>
    <xf numFmtId="20" fontId="6" fillId="0" borderId="18" xfId="0" applyNumberFormat="1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5" borderId="49" xfId="0" applyFont="1" applyFill="1" applyBorder="1" applyAlignment="1">
      <alignment horizontal="center"/>
    </xf>
    <xf numFmtId="0" fontId="29" fillId="5" borderId="50" xfId="0" applyFont="1" applyFill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</xdr:colOff>
      <xdr:row>2</xdr:row>
      <xdr:rowOff>27214</xdr:rowOff>
    </xdr:from>
    <xdr:to>
      <xdr:col>5</xdr:col>
      <xdr:colOff>952500</xdr:colOff>
      <xdr:row>2</xdr:row>
      <xdr:rowOff>1020536</xdr:rowOff>
    </xdr:to>
    <xdr:cxnSp macro="">
      <xdr:nvCxnSpPr>
        <xdr:cNvPr id="3" name="Straight Connector 2"/>
        <xdr:cNvCxnSpPr/>
      </xdr:nvCxnSpPr>
      <xdr:spPr>
        <a:xfrm flipH="1">
          <a:off x="12300857" y="1074964"/>
          <a:ext cx="925286" cy="9933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925286</xdr:colOff>
      <xdr:row>3</xdr:row>
      <xdr:rowOff>993322</xdr:rowOff>
    </xdr:to>
    <xdr:cxnSp macro="">
      <xdr:nvCxnSpPr>
        <xdr:cNvPr id="5" name="Straight Connector 4"/>
        <xdr:cNvCxnSpPr/>
      </xdr:nvCxnSpPr>
      <xdr:spPr>
        <a:xfrm flipH="1">
          <a:off x="12273643" y="2081893"/>
          <a:ext cx="925286" cy="9933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27214</xdr:colOff>
      <xdr:row>4</xdr:row>
      <xdr:rowOff>27214</xdr:rowOff>
    </xdr:from>
    <xdr:to>
      <xdr:col>5</xdr:col>
      <xdr:colOff>952500</xdr:colOff>
      <xdr:row>4</xdr:row>
      <xdr:rowOff>1020536</xdr:rowOff>
    </xdr:to>
    <xdr:cxnSp macro="">
      <xdr:nvCxnSpPr>
        <xdr:cNvPr id="6" name="Straight Connector 5"/>
        <xdr:cNvCxnSpPr/>
      </xdr:nvCxnSpPr>
      <xdr:spPr>
        <a:xfrm flipH="1">
          <a:off x="12300857" y="1074964"/>
          <a:ext cx="925286" cy="9933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27214</xdr:colOff>
      <xdr:row>5</xdr:row>
      <xdr:rowOff>27214</xdr:rowOff>
    </xdr:from>
    <xdr:to>
      <xdr:col>5</xdr:col>
      <xdr:colOff>952500</xdr:colOff>
      <xdr:row>5</xdr:row>
      <xdr:rowOff>1020536</xdr:rowOff>
    </xdr:to>
    <xdr:cxnSp macro="">
      <xdr:nvCxnSpPr>
        <xdr:cNvPr id="7" name="Straight Connector 6"/>
        <xdr:cNvCxnSpPr/>
      </xdr:nvCxnSpPr>
      <xdr:spPr>
        <a:xfrm flipH="1">
          <a:off x="12300857" y="1074964"/>
          <a:ext cx="925286" cy="9933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27214</xdr:colOff>
      <xdr:row>6</xdr:row>
      <xdr:rowOff>27214</xdr:rowOff>
    </xdr:from>
    <xdr:to>
      <xdr:col>5</xdr:col>
      <xdr:colOff>952500</xdr:colOff>
      <xdr:row>6</xdr:row>
      <xdr:rowOff>1020536</xdr:rowOff>
    </xdr:to>
    <xdr:cxnSp macro="">
      <xdr:nvCxnSpPr>
        <xdr:cNvPr id="8" name="Straight Connector 7"/>
        <xdr:cNvCxnSpPr/>
      </xdr:nvCxnSpPr>
      <xdr:spPr>
        <a:xfrm flipH="1">
          <a:off x="12300857" y="1074964"/>
          <a:ext cx="925286" cy="9933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27214</xdr:colOff>
      <xdr:row>7</xdr:row>
      <xdr:rowOff>27214</xdr:rowOff>
    </xdr:from>
    <xdr:to>
      <xdr:col>5</xdr:col>
      <xdr:colOff>952500</xdr:colOff>
      <xdr:row>7</xdr:row>
      <xdr:rowOff>1020536</xdr:rowOff>
    </xdr:to>
    <xdr:cxnSp macro="">
      <xdr:nvCxnSpPr>
        <xdr:cNvPr id="9" name="Straight Connector 8"/>
        <xdr:cNvCxnSpPr/>
      </xdr:nvCxnSpPr>
      <xdr:spPr>
        <a:xfrm flipH="1">
          <a:off x="12300857" y="1074964"/>
          <a:ext cx="925286" cy="9933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27214</xdr:colOff>
      <xdr:row>8</xdr:row>
      <xdr:rowOff>27214</xdr:rowOff>
    </xdr:from>
    <xdr:to>
      <xdr:col>5</xdr:col>
      <xdr:colOff>952500</xdr:colOff>
      <xdr:row>8</xdr:row>
      <xdr:rowOff>1020536</xdr:rowOff>
    </xdr:to>
    <xdr:cxnSp macro="">
      <xdr:nvCxnSpPr>
        <xdr:cNvPr id="10" name="Straight Connector 9"/>
        <xdr:cNvCxnSpPr/>
      </xdr:nvCxnSpPr>
      <xdr:spPr>
        <a:xfrm flipH="1">
          <a:off x="12300857" y="1074964"/>
          <a:ext cx="925286" cy="9933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27214</xdr:colOff>
      <xdr:row>9</xdr:row>
      <xdr:rowOff>27214</xdr:rowOff>
    </xdr:from>
    <xdr:to>
      <xdr:col>5</xdr:col>
      <xdr:colOff>952500</xdr:colOff>
      <xdr:row>9</xdr:row>
      <xdr:rowOff>1020536</xdr:rowOff>
    </xdr:to>
    <xdr:cxnSp macro="">
      <xdr:nvCxnSpPr>
        <xdr:cNvPr id="11" name="Straight Connector 10"/>
        <xdr:cNvCxnSpPr/>
      </xdr:nvCxnSpPr>
      <xdr:spPr>
        <a:xfrm flipH="1">
          <a:off x="12300857" y="1074964"/>
          <a:ext cx="925286" cy="9933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27214</xdr:colOff>
      <xdr:row>10</xdr:row>
      <xdr:rowOff>27214</xdr:rowOff>
    </xdr:from>
    <xdr:to>
      <xdr:col>5</xdr:col>
      <xdr:colOff>952500</xdr:colOff>
      <xdr:row>10</xdr:row>
      <xdr:rowOff>1020536</xdr:rowOff>
    </xdr:to>
    <xdr:cxnSp macro="">
      <xdr:nvCxnSpPr>
        <xdr:cNvPr id="12" name="Straight Connector 11"/>
        <xdr:cNvCxnSpPr/>
      </xdr:nvCxnSpPr>
      <xdr:spPr>
        <a:xfrm flipH="1">
          <a:off x="12300857" y="1074964"/>
          <a:ext cx="925286" cy="9933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="60" zoomScaleNormal="60" workbookViewId="0">
      <pane ySplit="3" topLeftCell="A4" activePane="bottomLeft" state="frozen"/>
      <selection pane="bottomLeft" activeCell="A4" sqref="A4"/>
    </sheetView>
  </sheetViews>
  <sheetFormatPr defaultColWidth="8.7109375" defaultRowHeight="42.75" customHeight="1" x14ac:dyDescent="0.2"/>
  <cols>
    <col min="1" max="1" width="49.85546875" style="12" customWidth="1"/>
    <col min="2" max="2" width="21.28515625" style="12" customWidth="1"/>
    <col min="3" max="7" width="20.7109375" style="12" customWidth="1"/>
    <col min="8" max="8" width="6.7109375" style="12" customWidth="1"/>
    <col min="9" max="10" width="7" style="12" customWidth="1"/>
    <col min="11" max="11" width="3" style="12" customWidth="1"/>
    <col min="12" max="12" width="30" style="12" customWidth="1"/>
    <col min="13" max="13" width="18.28515625" style="12" customWidth="1"/>
    <col min="14" max="14" width="17.42578125" style="12" customWidth="1"/>
    <col min="15" max="15" width="3.28515625" style="12" customWidth="1"/>
    <col min="16" max="16384" width="8.7109375" style="12"/>
  </cols>
  <sheetData>
    <row r="1" spans="1:11" ht="60" customHeight="1" x14ac:dyDescent="0.25">
      <c r="A1" s="6" t="s">
        <v>69</v>
      </c>
      <c r="B1" s="25">
        <v>43326</v>
      </c>
      <c r="C1" s="25">
        <v>43362</v>
      </c>
      <c r="D1" s="25">
        <v>43383</v>
      </c>
      <c r="E1" s="25">
        <v>43418</v>
      </c>
      <c r="F1" s="65">
        <v>43440</v>
      </c>
      <c r="G1" s="88">
        <v>43441</v>
      </c>
      <c r="H1" s="27"/>
      <c r="I1" s="28"/>
      <c r="J1" s="29"/>
      <c r="K1" s="7"/>
    </row>
    <row r="2" spans="1:11" ht="22.5" customHeight="1" x14ac:dyDescent="0.2">
      <c r="A2" s="19"/>
      <c r="B2" s="15"/>
      <c r="C2" s="15"/>
      <c r="D2" s="15"/>
      <c r="E2" s="15"/>
      <c r="F2" s="15"/>
      <c r="G2" s="14" t="s">
        <v>46</v>
      </c>
      <c r="H2" s="30"/>
      <c r="I2" s="26"/>
      <c r="J2" s="31"/>
      <c r="K2" s="11"/>
    </row>
    <row r="3" spans="1:11" ht="24.95" customHeight="1" thickBot="1" x14ac:dyDescent="0.3">
      <c r="A3" s="20"/>
      <c r="B3" s="121" t="s">
        <v>37</v>
      </c>
      <c r="C3" s="121"/>
      <c r="D3" s="121"/>
      <c r="E3" s="121"/>
      <c r="F3" s="121"/>
      <c r="G3" s="121"/>
      <c r="H3" s="89" t="s">
        <v>34</v>
      </c>
      <c r="I3" s="90" t="s">
        <v>35</v>
      </c>
      <c r="J3" s="91" t="s">
        <v>36</v>
      </c>
      <c r="K3" s="13"/>
    </row>
    <row r="4" spans="1:11" ht="84.95" customHeight="1" x14ac:dyDescent="0.2">
      <c r="A4" s="21"/>
      <c r="B4" s="17"/>
      <c r="C4" s="18" t="s">
        <v>33</v>
      </c>
      <c r="D4" s="17" t="s">
        <v>25</v>
      </c>
      <c r="E4" s="18"/>
      <c r="F4" s="17"/>
      <c r="G4" s="32"/>
      <c r="H4" s="45">
        <v>1</v>
      </c>
      <c r="I4" s="16"/>
      <c r="J4" s="23">
        <v>1</v>
      </c>
    </row>
    <row r="5" spans="1:11" ht="84.95" customHeight="1" x14ac:dyDescent="0.2">
      <c r="A5" s="22"/>
      <c r="B5" s="8"/>
      <c r="C5" s="8"/>
      <c r="D5" s="8" t="s">
        <v>23</v>
      </c>
      <c r="E5" s="8"/>
      <c r="F5" s="8" t="s">
        <v>42</v>
      </c>
      <c r="G5" s="33"/>
      <c r="H5" s="45">
        <v>1</v>
      </c>
      <c r="I5" s="16"/>
      <c r="J5" s="23"/>
    </row>
    <row r="6" spans="1:11" ht="84.95" customHeight="1" x14ac:dyDescent="0.2">
      <c r="A6" s="22" t="s">
        <v>41</v>
      </c>
      <c r="B6" s="8" t="s">
        <v>24</v>
      </c>
      <c r="C6" s="8" t="s">
        <v>42</v>
      </c>
      <c r="D6" s="8"/>
      <c r="E6" s="8" t="s">
        <v>23</v>
      </c>
      <c r="F6" s="8"/>
      <c r="G6" s="33"/>
      <c r="H6" s="45">
        <v>1</v>
      </c>
      <c r="I6" s="16">
        <v>1</v>
      </c>
      <c r="J6" s="23"/>
    </row>
    <row r="7" spans="1:11" ht="84.95" customHeight="1" x14ac:dyDescent="0.2">
      <c r="A7" s="24"/>
      <c r="B7" s="8"/>
      <c r="C7" s="8"/>
      <c r="D7" s="9" t="s">
        <v>43</v>
      </c>
      <c r="E7" s="8"/>
      <c r="F7" s="8"/>
      <c r="G7" s="33"/>
      <c r="H7" s="45"/>
      <c r="I7" s="16">
        <v>1</v>
      </c>
      <c r="J7" s="23"/>
    </row>
    <row r="8" spans="1:11" ht="84.95" customHeight="1" x14ac:dyDescent="0.2">
      <c r="A8" s="24"/>
      <c r="B8" s="8"/>
      <c r="C8" s="10" t="s">
        <v>23</v>
      </c>
      <c r="D8" s="8"/>
      <c r="E8" s="8" t="s">
        <v>43</v>
      </c>
      <c r="F8" s="8" t="s">
        <v>24</v>
      </c>
      <c r="G8" s="33"/>
      <c r="H8" s="45">
        <v>1</v>
      </c>
      <c r="I8" s="16">
        <v>2</v>
      </c>
      <c r="J8" s="23"/>
    </row>
    <row r="9" spans="1:11" ht="84.95" customHeight="1" x14ac:dyDescent="0.2">
      <c r="A9" s="24"/>
      <c r="B9" s="8"/>
      <c r="C9" s="9"/>
      <c r="D9" s="9"/>
      <c r="E9" s="9" t="s">
        <v>26</v>
      </c>
      <c r="F9" s="8" t="s">
        <v>23</v>
      </c>
      <c r="G9" s="33"/>
      <c r="H9" s="45">
        <v>1</v>
      </c>
      <c r="I9" s="16">
        <v>1</v>
      </c>
      <c r="J9" s="23"/>
    </row>
    <row r="10" spans="1:11" ht="84.95" customHeight="1" x14ac:dyDescent="0.2">
      <c r="A10" s="24"/>
      <c r="B10" s="10"/>
      <c r="C10" s="8"/>
      <c r="D10" s="10"/>
      <c r="E10" s="8" t="s">
        <v>25</v>
      </c>
      <c r="F10" s="8" t="s">
        <v>26</v>
      </c>
      <c r="G10" s="33"/>
      <c r="H10" s="45">
        <v>1</v>
      </c>
      <c r="I10" s="16">
        <v>1</v>
      </c>
      <c r="J10" s="23"/>
    </row>
    <row r="11" spans="1:11" ht="84.95" customHeight="1" x14ac:dyDescent="0.2">
      <c r="A11" s="24"/>
      <c r="B11" s="10" t="s">
        <v>23</v>
      </c>
      <c r="C11" s="8"/>
      <c r="D11" s="10" t="s">
        <v>26</v>
      </c>
      <c r="E11" s="8"/>
      <c r="F11" s="8" t="s">
        <v>25</v>
      </c>
      <c r="G11" s="33"/>
      <c r="H11" s="45">
        <v>2</v>
      </c>
      <c r="I11" s="16">
        <v>1</v>
      </c>
      <c r="J11" s="23"/>
    </row>
    <row r="12" spans="1:11" ht="84.95" customHeight="1" thickBot="1" x14ac:dyDescent="0.25">
      <c r="A12" s="34"/>
      <c r="B12" s="35"/>
      <c r="C12" s="36"/>
      <c r="D12" s="35"/>
      <c r="E12" s="36"/>
      <c r="F12" s="36"/>
      <c r="G12" s="37"/>
      <c r="H12" s="46"/>
      <c r="I12" s="38"/>
      <c r="J12" s="23"/>
    </row>
    <row r="13" spans="1:11" ht="30.75" customHeight="1" thickBot="1" x14ac:dyDescent="0.25">
      <c r="A13" s="39"/>
      <c r="B13" s="40"/>
      <c r="C13" s="41"/>
      <c r="D13" s="40"/>
      <c r="E13" s="41"/>
      <c r="F13" s="41"/>
      <c r="G13" s="42"/>
      <c r="H13" s="47">
        <f>SUM(H4:H10)</f>
        <v>6</v>
      </c>
      <c r="I13" s="43">
        <f>SUM(I4:I10)</f>
        <v>6</v>
      </c>
      <c r="J13" s="44">
        <f>SUM(J4:J10)</f>
        <v>1</v>
      </c>
    </row>
    <row r="14" spans="1:11" ht="20.25" customHeight="1" x14ac:dyDescent="0.2">
      <c r="A14" s="13"/>
      <c r="B14" s="13"/>
    </row>
  </sheetData>
  <mergeCells count="1">
    <mergeCell ref="B3:G3"/>
  </mergeCells>
  <pageMargins left="0.5" right="0.5" top="0.75" bottom="0.5" header="0.5" footer="0.3"/>
  <pageSetup scale="44" orientation="landscape" horizontalDpi="300" verticalDpi="300" r:id="rId1"/>
  <headerFooter>
    <oddHeader>&amp;L&amp;"Arial,Regular"&amp;14&amp;F&amp;C&amp;"Arial,Bold"&amp;14&amp;A&amp;R&amp;D</oddHeader>
    <oddFooter>&amp;C&amp;"Book Antiqua,Italic"&amp;14Confidential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48"/>
  <sheetViews>
    <sheetView topLeftCell="A4" zoomScaleNormal="100" workbookViewId="0">
      <selection activeCell="C45" sqref="C45"/>
    </sheetView>
  </sheetViews>
  <sheetFormatPr defaultColWidth="9.140625" defaultRowHeight="15" x14ac:dyDescent="0.25"/>
  <cols>
    <col min="1" max="1" width="9.28515625" style="120" customWidth="1"/>
    <col min="2" max="2" width="6.7109375" style="110" customWidth="1"/>
    <col min="3" max="3" width="110.85546875" style="106" customWidth="1"/>
    <col min="4" max="4" width="16.85546875" style="105" customWidth="1"/>
    <col min="5" max="5" width="12.28515625" style="105" customWidth="1"/>
    <col min="6" max="16384" width="9.140625" style="106"/>
  </cols>
  <sheetData>
    <row r="1" spans="1:5" x14ac:dyDescent="0.25">
      <c r="A1" s="131"/>
      <c r="B1" s="132"/>
      <c r="C1" s="133"/>
      <c r="D1" s="105">
        <v>9</v>
      </c>
      <c r="E1" s="105" t="s">
        <v>50</v>
      </c>
    </row>
    <row r="2" spans="1:5" s="3" customFormat="1" ht="15.75" thickBot="1" x14ac:dyDescent="0.3">
      <c r="A2" s="100" t="s">
        <v>0</v>
      </c>
      <c r="B2" s="53" t="s">
        <v>1</v>
      </c>
      <c r="C2" s="101" t="s">
        <v>2</v>
      </c>
      <c r="D2" s="99"/>
      <c r="E2" s="105"/>
    </row>
    <row r="3" spans="1:5" ht="16.5" thickBot="1" x14ac:dyDescent="0.3">
      <c r="A3" s="61">
        <v>0.5</v>
      </c>
      <c r="B3" s="107">
        <f t="shared" ref="B3:B9" si="0">D3/24/60</f>
        <v>2.0833333333333332E-2</v>
      </c>
      <c r="C3" s="62" t="s">
        <v>15</v>
      </c>
      <c r="D3" s="105">
        <v>30</v>
      </c>
    </row>
    <row r="4" spans="1:5" ht="16.5" thickBot="1" x14ac:dyDescent="0.3">
      <c r="A4" s="108"/>
      <c r="B4" s="109"/>
      <c r="C4" s="4" t="s">
        <v>9</v>
      </c>
      <c r="D4" s="105" t="s">
        <v>31</v>
      </c>
      <c r="E4" s="105" t="s">
        <v>68</v>
      </c>
    </row>
    <row r="5" spans="1:5" x14ac:dyDescent="0.25">
      <c r="A5" s="60">
        <f>A3+B3</f>
        <v>0.52083333333333337</v>
      </c>
      <c r="B5" s="110">
        <f t="shared" si="0"/>
        <v>3.4722222222222225E-3</v>
      </c>
      <c r="C5" s="1" t="s">
        <v>20</v>
      </c>
      <c r="D5" s="105">
        <v>5</v>
      </c>
      <c r="E5" s="105">
        <v>1</v>
      </c>
    </row>
    <row r="6" spans="1:5" x14ac:dyDescent="0.25">
      <c r="A6" s="55">
        <f>A5+B5</f>
        <v>0.52430555555555558</v>
      </c>
      <c r="B6" s="110">
        <f t="shared" si="0"/>
        <v>2.0833333333333333E-3</v>
      </c>
      <c r="C6" s="2" t="s">
        <v>13</v>
      </c>
      <c r="D6" s="105">
        <v>3</v>
      </c>
    </row>
    <row r="7" spans="1:5" x14ac:dyDescent="0.25">
      <c r="A7" s="55">
        <f>A6+B6</f>
        <v>0.52638888888888891</v>
      </c>
      <c r="B7" s="110">
        <f t="shared" si="0"/>
        <v>3.4722222222222225E-3</v>
      </c>
      <c r="C7" s="2" t="s">
        <v>3</v>
      </c>
      <c r="D7" s="105">
        <v>5</v>
      </c>
    </row>
    <row r="8" spans="1:5" x14ac:dyDescent="0.25">
      <c r="A8" s="55">
        <f>A7+B7</f>
        <v>0.52986111111111112</v>
      </c>
      <c r="B8" s="110">
        <f t="shared" si="0"/>
        <v>0.02</v>
      </c>
      <c r="C8" s="2" t="s">
        <v>32</v>
      </c>
      <c r="D8" s="111">
        <f>$D$1*E8</f>
        <v>28.8</v>
      </c>
      <c r="E8" s="105">
        <v>3.2</v>
      </c>
    </row>
    <row r="9" spans="1:5" x14ac:dyDescent="0.25">
      <c r="A9" s="55">
        <f>A8+B8</f>
        <v>0.54986111111111113</v>
      </c>
      <c r="B9" s="110">
        <f t="shared" si="0"/>
        <v>6.2500000000000003E-3</v>
      </c>
      <c r="C9" s="112" t="s">
        <v>4</v>
      </c>
      <c r="D9" s="111">
        <v>9</v>
      </c>
    </row>
    <row r="10" spans="1:5" ht="15.75" thickBot="1" x14ac:dyDescent="0.3">
      <c r="A10" s="56">
        <f>A8+B8</f>
        <v>0.54986111111111113</v>
      </c>
      <c r="B10" s="58">
        <f t="shared" ref="B10" si="1">D10/24/60</f>
        <v>1.111111111111111E-2</v>
      </c>
      <c r="C10" s="5" t="s">
        <v>62</v>
      </c>
      <c r="D10" s="111">
        <v>16</v>
      </c>
    </row>
    <row r="11" spans="1:5" ht="16.5" thickBot="1" x14ac:dyDescent="0.3">
      <c r="A11" s="108"/>
      <c r="B11" s="109"/>
      <c r="C11" s="4" t="s">
        <v>10</v>
      </c>
    </row>
    <row r="12" spans="1:5" x14ac:dyDescent="0.25">
      <c r="A12" s="54">
        <f>A10+B10</f>
        <v>0.56097222222222221</v>
      </c>
      <c r="B12" s="110">
        <f t="shared" ref="B12:B21" si="2">D12/24/60</f>
        <v>9.7222222222222224E-3</v>
      </c>
      <c r="C12" s="1" t="s">
        <v>63</v>
      </c>
      <c r="D12" s="99">
        <v>14</v>
      </c>
    </row>
    <row r="13" spans="1:5" x14ac:dyDescent="0.25">
      <c r="A13" s="55"/>
      <c r="B13" s="110">
        <f t="shared" si="2"/>
        <v>6.9444444444444436E-4</v>
      </c>
      <c r="C13" s="113" t="s">
        <v>16</v>
      </c>
      <c r="D13" s="105">
        <v>1</v>
      </c>
    </row>
    <row r="14" spans="1:5" x14ac:dyDescent="0.25">
      <c r="A14" s="55"/>
      <c r="B14" s="110">
        <f t="shared" si="2"/>
        <v>2.0833333333333333E-3</v>
      </c>
      <c r="C14" s="114" t="s">
        <v>17</v>
      </c>
      <c r="D14" s="111">
        <v>3</v>
      </c>
    </row>
    <row r="15" spans="1:5" x14ac:dyDescent="0.25">
      <c r="A15" s="55"/>
      <c r="B15" s="110">
        <f t="shared" si="2"/>
        <v>2.7777777777777775E-3</v>
      </c>
      <c r="C15" s="114" t="s">
        <v>18</v>
      </c>
      <c r="D15" s="111">
        <v>4</v>
      </c>
    </row>
    <row r="16" spans="1:5" x14ac:dyDescent="0.25">
      <c r="A16" s="55"/>
      <c r="B16" s="110">
        <f t="shared" si="2"/>
        <v>6.9444444444444436E-4</v>
      </c>
      <c r="C16" s="114" t="s">
        <v>19</v>
      </c>
      <c r="D16" s="111">
        <v>1</v>
      </c>
    </row>
    <row r="17" spans="1:5" x14ac:dyDescent="0.25">
      <c r="A17" s="55">
        <f>A12+B12</f>
        <v>0.57069444444444439</v>
      </c>
      <c r="B17" s="110">
        <f t="shared" si="2"/>
        <v>1.0416666666666666E-2</v>
      </c>
      <c r="C17" s="112" t="s">
        <v>64</v>
      </c>
      <c r="D17" s="111">
        <v>15</v>
      </c>
    </row>
    <row r="18" spans="1:5" x14ac:dyDescent="0.25">
      <c r="A18" s="55">
        <f>A17+B17</f>
        <v>0.58111111111111102</v>
      </c>
      <c r="B18" s="110">
        <f t="shared" si="2"/>
        <v>1.388888888888889E-2</v>
      </c>
      <c r="C18" s="112" t="s">
        <v>21</v>
      </c>
      <c r="D18" s="111">
        <v>20</v>
      </c>
    </row>
    <row r="19" spans="1:5" x14ac:dyDescent="0.25">
      <c r="A19" s="55">
        <f>A18+B18</f>
        <v>0.59499999999999986</v>
      </c>
      <c r="B19" s="110">
        <f t="shared" si="2"/>
        <v>2.0833333333333333E-3</v>
      </c>
      <c r="C19" s="112" t="s">
        <v>6</v>
      </c>
      <c r="D19" s="111">
        <v>3</v>
      </c>
    </row>
    <row r="20" spans="1:5" x14ac:dyDescent="0.25">
      <c r="A20" s="55">
        <f>A19+B19</f>
        <v>0.59708333333333319</v>
      </c>
      <c r="B20" s="110">
        <f t="shared" si="2"/>
        <v>1.9375E-2</v>
      </c>
      <c r="C20" s="2" t="s">
        <v>14</v>
      </c>
      <c r="D20" s="111">
        <f>$D$1*E20</f>
        <v>27.900000000000002</v>
      </c>
      <c r="E20" s="105">
        <v>3.1</v>
      </c>
    </row>
    <row r="21" spans="1:5" x14ac:dyDescent="0.25">
      <c r="A21" s="55">
        <f>A20+B20</f>
        <v>0.61645833333333322</v>
      </c>
      <c r="B21" s="110">
        <f t="shared" si="2"/>
        <v>2.0833333333333333E-3</v>
      </c>
      <c r="C21" s="112" t="s">
        <v>65</v>
      </c>
      <c r="D21" s="111">
        <v>3</v>
      </c>
    </row>
    <row r="22" spans="1:5" x14ac:dyDescent="0.25">
      <c r="A22" s="55"/>
      <c r="B22" s="57">
        <f>SUM(B13:B21)</f>
        <v>5.409722222222222E-2</v>
      </c>
      <c r="C22" s="115"/>
    </row>
    <row r="23" spans="1:5" ht="15.75" thickBot="1" x14ac:dyDescent="0.3">
      <c r="A23" s="55">
        <f>A21+B21</f>
        <v>0.61854166666666655</v>
      </c>
      <c r="B23" s="58">
        <f>D23/24/60</f>
        <v>1.0416666666666666E-2</v>
      </c>
      <c r="C23" s="5" t="s">
        <v>5</v>
      </c>
      <c r="D23" s="111">
        <v>15</v>
      </c>
    </row>
    <row r="24" spans="1:5" ht="16.5" thickBot="1" x14ac:dyDescent="0.3">
      <c r="A24" s="108"/>
      <c r="B24" s="109"/>
      <c r="C24" s="4" t="s">
        <v>11</v>
      </c>
    </row>
    <row r="25" spans="1:5" x14ac:dyDescent="0.25">
      <c r="A25" s="54">
        <f>A23+B23</f>
        <v>0.62895833333333317</v>
      </c>
      <c r="B25" s="110">
        <f t="shared" ref="B25:B33" si="3">D25/24/60</f>
        <v>9.7222222222222224E-3</v>
      </c>
      <c r="C25" s="1" t="s">
        <v>63</v>
      </c>
      <c r="D25" s="99">
        <v>14</v>
      </c>
    </row>
    <row r="26" spans="1:5" x14ac:dyDescent="0.25">
      <c r="A26" s="116"/>
      <c r="B26" s="110">
        <f t="shared" si="3"/>
        <v>6.9444444444444436E-4</v>
      </c>
      <c r="C26" s="114" t="s">
        <v>16</v>
      </c>
      <c r="D26" s="105">
        <v>1</v>
      </c>
    </row>
    <row r="27" spans="1:5" x14ac:dyDescent="0.25">
      <c r="A27" s="116"/>
      <c r="B27" s="110">
        <f t="shared" si="3"/>
        <v>2.0833333333333333E-3</v>
      </c>
      <c r="C27" s="114" t="s">
        <v>17</v>
      </c>
      <c r="D27" s="111">
        <v>3</v>
      </c>
    </row>
    <row r="28" spans="1:5" x14ac:dyDescent="0.25">
      <c r="A28" s="116"/>
      <c r="B28" s="110">
        <f t="shared" si="3"/>
        <v>2.7777777777777775E-3</v>
      </c>
      <c r="C28" s="114" t="s">
        <v>18</v>
      </c>
      <c r="D28" s="111">
        <v>4</v>
      </c>
    </row>
    <row r="29" spans="1:5" x14ac:dyDescent="0.25">
      <c r="A29" s="116"/>
      <c r="B29" s="110">
        <f t="shared" si="3"/>
        <v>6.9444444444444436E-4</v>
      </c>
      <c r="C29" s="114" t="s">
        <v>19</v>
      </c>
      <c r="D29" s="111">
        <v>1</v>
      </c>
    </row>
    <row r="30" spans="1:5" x14ac:dyDescent="0.25">
      <c r="A30" s="55">
        <f>A25+B25</f>
        <v>0.63868055555555536</v>
      </c>
      <c r="B30" s="110">
        <f t="shared" si="3"/>
        <v>1.0416666666666666E-2</v>
      </c>
      <c r="C30" s="112" t="s">
        <v>64</v>
      </c>
      <c r="D30" s="111">
        <v>15</v>
      </c>
    </row>
    <row r="31" spans="1:5" x14ac:dyDescent="0.25">
      <c r="A31" s="55">
        <f>A30+B30</f>
        <v>0.64909722222222199</v>
      </c>
      <c r="B31" s="110">
        <f t="shared" si="3"/>
        <v>1.388888888888889E-2</v>
      </c>
      <c r="C31" s="112" t="s">
        <v>21</v>
      </c>
      <c r="D31" s="111">
        <v>20</v>
      </c>
    </row>
    <row r="32" spans="1:5" x14ac:dyDescent="0.25">
      <c r="A32" s="55">
        <f>A31+B31</f>
        <v>0.66298611111111083</v>
      </c>
      <c r="B32" s="110">
        <f t="shared" si="3"/>
        <v>2.0833333333333333E-3</v>
      </c>
      <c r="C32" s="112" t="s">
        <v>6</v>
      </c>
      <c r="D32" s="111">
        <v>3</v>
      </c>
    </row>
    <row r="33" spans="1:5" x14ac:dyDescent="0.25">
      <c r="A33" s="55">
        <f>A32+B32</f>
        <v>0.66506944444444416</v>
      </c>
      <c r="B33" s="110">
        <f t="shared" si="3"/>
        <v>1.9375E-2</v>
      </c>
      <c r="C33" s="2" t="s">
        <v>14</v>
      </c>
      <c r="D33" s="111">
        <f>$D$1*E33</f>
        <v>27.900000000000002</v>
      </c>
      <c r="E33" s="105">
        <v>3.1</v>
      </c>
    </row>
    <row r="34" spans="1:5" x14ac:dyDescent="0.25">
      <c r="A34" s="55">
        <f>A33+B33</f>
        <v>0.68444444444444419</v>
      </c>
      <c r="B34" s="110">
        <v>2.0833333333333333E-3</v>
      </c>
      <c r="C34" s="112" t="s">
        <v>65</v>
      </c>
      <c r="D34" s="111">
        <v>3</v>
      </c>
    </row>
    <row r="35" spans="1:5" ht="15.75" thickBot="1" x14ac:dyDescent="0.3">
      <c r="A35" s="56"/>
      <c r="B35" s="53">
        <f>SUM(B26:B34)</f>
        <v>5.409722222222222E-2</v>
      </c>
      <c r="C35" s="117"/>
    </row>
    <row r="36" spans="1:5" ht="16.5" thickBot="1" x14ac:dyDescent="0.3">
      <c r="A36" s="59"/>
      <c r="B36" s="109"/>
      <c r="C36" s="4" t="s">
        <v>12</v>
      </c>
    </row>
    <row r="37" spans="1:5" x14ac:dyDescent="0.25">
      <c r="A37" s="54">
        <f>A34+B34</f>
        <v>0.68652777777777751</v>
      </c>
      <c r="B37" s="110">
        <f>D37/24/60</f>
        <v>3.4722222222222225E-3</v>
      </c>
      <c r="C37" s="112" t="s">
        <v>22</v>
      </c>
      <c r="D37" s="105">
        <v>5</v>
      </c>
    </row>
    <row r="38" spans="1:5" x14ac:dyDescent="0.25">
      <c r="A38" s="55">
        <f>A37+B37</f>
        <v>0.68999999999999972</v>
      </c>
      <c r="B38" s="110">
        <f>D38/24/60</f>
        <v>1.0416666666666666E-2</v>
      </c>
      <c r="C38" s="112" t="s">
        <v>45</v>
      </c>
      <c r="D38" s="105">
        <v>15</v>
      </c>
    </row>
    <row r="39" spans="1:5" ht="45" x14ac:dyDescent="0.25">
      <c r="A39" s="55">
        <f>A38+B38</f>
        <v>0.70041666666666635</v>
      </c>
      <c r="B39" s="110">
        <f>D39/24/60</f>
        <v>6.9444444444444449E-3</v>
      </c>
      <c r="C39" s="118" t="s">
        <v>66</v>
      </c>
      <c r="D39" s="111">
        <v>10</v>
      </c>
    </row>
    <row r="40" spans="1:5" ht="15.75" thickBot="1" x14ac:dyDescent="0.3">
      <c r="A40" s="56">
        <f>A39+B39</f>
        <v>0.70736111111111077</v>
      </c>
      <c r="B40" s="110">
        <f>D40/24/60</f>
        <v>1.3888888888888887E-3</v>
      </c>
      <c r="C40" s="1" t="s">
        <v>8</v>
      </c>
      <c r="D40" s="111">
        <v>2</v>
      </c>
    </row>
    <row r="41" spans="1:5" ht="16.5" thickBot="1" x14ac:dyDescent="0.3">
      <c r="A41" s="63">
        <f>A40+B40</f>
        <v>0.70874999999999966</v>
      </c>
      <c r="B41" s="119"/>
      <c r="C41" s="64" t="s">
        <v>7</v>
      </c>
    </row>
    <row r="42" spans="1:5" ht="15.75" thickBot="1" x14ac:dyDescent="0.3"/>
    <row r="43" spans="1:5" ht="15.75" customHeight="1" thickBot="1" x14ac:dyDescent="0.3">
      <c r="A43" s="122" t="s">
        <v>47</v>
      </c>
      <c r="B43" s="123"/>
      <c r="C43" s="124"/>
    </row>
    <row r="44" spans="1:5" ht="45" customHeight="1" x14ac:dyDescent="0.25">
      <c r="A44" s="125" t="s">
        <v>60</v>
      </c>
      <c r="B44" s="126"/>
      <c r="C44" s="102" t="s">
        <v>61</v>
      </c>
    </row>
    <row r="45" spans="1:5" ht="30" customHeight="1" x14ac:dyDescent="0.25">
      <c r="A45" s="127" t="s">
        <v>49</v>
      </c>
      <c r="B45" s="128"/>
      <c r="C45" s="103" t="s">
        <v>70</v>
      </c>
    </row>
    <row r="46" spans="1:5" ht="31.5" customHeight="1" x14ac:dyDescent="0.25">
      <c r="A46" s="127" t="s">
        <v>48</v>
      </c>
      <c r="B46" s="128"/>
      <c r="C46" s="103" t="s">
        <v>67</v>
      </c>
    </row>
    <row r="47" spans="1:5" ht="31.5" customHeight="1" x14ac:dyDescent="0.25">
      <c r="A47" s="127"/>
      <c r="B47" s="128"/>
      <c r="C47" s="103"/>
    </row>
    <row r="48" spans="1:5" ht="32.25" customHeight="1" thickBot="1" x14ac:dyDescent="0.3">
      <c r="A48" s="129"/>
      <c r="B48" s="130"/>
      <c r="C48" s="104"/>
    </row>
  </sheetData>
  <mergeCells count="7">
    <mergeCell ref="A1:C1"/>
    <mergeCell ref="A43:C43"/>
    <mergeCell ref="A44:B44"/>
    <mergeCell ref="A45:B45"/>
    <mergeCell ref="A46:B46"/>
    <mergeCell ref="A48:B48"/>
    <mergeCell ref="A47:B47"/>
  </mergeCells>
  <phoneticPr fontId="4" type="noConversion"/>
  <pageMargins left="0.5" right="0.5" top="0.75" bottom="0.5" header="0.5" footer="0.3"/>
  <pageSetup scale="76" orientation="portrait" horizontalDpi="300" verticalDpi="300" r:id="rId1"/>
  <headerFooter>
    <oddHeader>&amp;L&amp;"Arial,Regular"&amp;14&amp;F&amp;C&amp;"Arial,Bold"&amp;14&amp;A&amp;R&amp;D</oddHeader>
    <oddFooter>&amp;C&amp;"Book Antiqua,Italic"&amp;14Confidential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zoomScale="40" zoomScaleNormal="40" workbookViewId="0">
      <selection activeCell="B3" sqref="B3"/>
    </sheetView>
  </sheetViews>
  <sheetFormatPr defaultRowHeight="28.5" x14ac:dyDescent="0.45"/>
  <cols>
    <col min="1" max="1" width="23" style="95" customWidth="1"/>
    <col min="2" max="5" width="75.7109375" customWidth="1"/>
  </cols>
  <sheetData>
    <row r="1" spans="1:5" ht="41.25" customHeight="1" x14ac:dyDescent="0.45">
      <c r="A1" s="94"/>
      <c r="B1" s="92" t="s">
        <v>51</v>
      </c>
      <c r="C1" s="92" t="s">
        <v>52</v>
      </c>
      <c r="D1" s="92" t="s">
        <v>53</v>
      </c>
      <c r="E1" s="92" t="s">
        <v>54</v>
      </c>
    </row>
    <row r="2" spans="1:5" s="98" customFormat="1" ht="25.5" customHeight="1" x14ac:dyDescent="0.35">
      <c r="A2" s="97" t="s">
        <v>56</v>
      </c>
      <c r="B2" s="134" t="s">
        <v>57</v>
      </c>
      <c r="C2" s="135"/>
      <c r="D2" s="135"/>
      <c r="E2" s="136"/>
    </row>
    <row r="3" spans="1:5" ht="405" customHeight="1" x14ac:dyDescent="0.25">
      <c r="A3" s="92" t="s">
        <v>27</v>
      </c>
      <c r="B3" s="96"/>
      <c r="C3" s="96"/>
      <c r="D3" s="96"/>
      <c r="E3" s="96"/>
    </row>
    <row r="4" spans="1:5" ht="405" customHeight="1" x14ac:dyDescent="0.25">
      <c r="A4" s="92" t="s">
        <v>28</v>
      </c>
      <c r="B4" s="96"/>
      <c r="C4" s="96"/>
      <c r="D4" s="96"/>
      <c r="E4" s="96"/>
    </row>
    <row r="5" spans="1:5" ht="405" customHeight="1" x14ac:dyDescent="0.25">
      <c r="A5" s="92" t="s">
        <v>55</v>
      </c>
      <c r="B5" s="96"/>
      <c r="C5" s="96"/>
      <c r="D5" s="96"/>
      <c r="E5" s="96"/>
    </row>
    <row r="6" spans="1:5" s="93" customFormat="1" ht="18.75" x14ac:dyDescent="0.3">
      <c r="A6" s="137" t="s">
        <v>58</v>
      </c>
      <c r="B6" s="137"/>
      <c r="C6" s="137"/>
      <c r="D6" s="137"/>
      <c r="E6" s="137"/>
    </row>
    <row r="7" spans="1:5" s="93" customFormat="1" ht="18.75" x14ac:dyDescent="0.3">
      <c r="A7" s="138" t="s">
        <v>59</v>
      </c>
      <c r="B7" s="138"/>
      <c r="C7" s="138"/>
      <c r="D7" s="138"/>
      <c r="E7" s="138"/>
    </row>
  </sheetData>
  <mergeCells count="3">
    <mergeCell ref="B2:E2"/>
    <mergeCell ref="A6:E6"/>
    <mergeCell ref="A7:E7"/>
  </mergeCells>
  <pageMargins left="0.5" right="0.5" top="0.75" bottom="0.5" header="0.5" footer="0.3"/>
  <pageSetup scale="38" orientation="landscape" horizontalDpi="300" verticalDpi="300" r:id="rId1"/>
  <headerFooter>
    <oddHeader>&amp;L&amp;"Arial,Regular"&amp;14&amp;F&amp;C&amp;"Arial,Bold"&amp;14&amp;A&amp;R&amp;D</oddHeader>
    <oddFooter>&amp;C&amp;"Book Antiqua,Italic"&amp;14Confidential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1"/>
  <sheetViews>
    <sheetView zoomScale="60" zoomScaleNormal="60" workbookViewId="0">
      <selection activeCell="A3" sqref="A3"/>
    </sheetView>
  </sheetViews>
  <sheetFormatPr defaultColWidth="9.140625" defaultRowHeight="15" x14ac:dyDescent="0.2"/>
  <cols>
    <col min="1" max="1" width="20.85546875" style="51" customWidth="1"/>
    <col min="2" max="5" width="40.7109375" style="49" customWidth="1"/>
    <col min="6" max="6" width="14.5703125" style="49" customWidth="1"/>
    <col min="7" max="7" width="32.28515625" style="49" customWidth="1"/>
    <col min="8" max="16384" width="9.140625" style="49"/>
  </cols>
  <sheetData>
    <row r="1" spans="1:7" ht="40.5" customHeight="1" thickBot="1" x14ac:dyDescent="0.25">
      <c r="A1" s="48"/>
      <c r="B1" s="48"/>
      <c r="C1" s="48"/>
      <c r="D1" s="48"/>
      <c r="E1" s="48"/>
      <c r="F1" s="48"/>
      <c r="G1" s="77" t="s">
        <v>44</v>
      </c>
    </row>
    <row r="2" spans="1:7" ht="42" customHeight="1" x14ac:dyDescent="0.25">
      <c r="A2" s="73"/>
      <c r="B2" s="74" t="s">
        <v>27</v>
      </c>
      <c r="C2" s="74" t="s">
        <v>28</v>
      </c>
      <c r="D2" s="74" t="s">
        <v>29</v>
      </c>
      <c r="E2" s="75" t="s">
        <v>40</v>
      </c>
      <c r="F2" s="71" t="s">
        <v>38</v>
      </c>
      <c r="G2" s="76" t="s">
        <v>30</v>
      </c>
    </row>
    <row r="3" spans="1:7" ht="90" customHeight="1" x14ac:dyDescent="0.2">
      <c r="A3" s="66"/>
      <c r="B3" s="50"/>
      <c r="C3" s="50"/>
      <c r="D3" s="50"/>
      <c r="E3" s="68"/>
      <c r="F3" s="81"/>
      <c r="G3" s="82"/>
    </row>
    <row r="4" spans="1:7" ht="90" customHeight="1" x14ac:dyDescent="0.2">
      <c r="A4" s="67" t="s">
        <v>39</v>
      </c>
      <c r="B4" s="52"/>
      <c r="C4" s="52"/>
      <c r="D4" s="52"/>
      <c r="E4" s="69"/>
      <c r="F4" s="72"/>
      <c r="G4" s="70"/>
    </row>
    <row r="5" spans="1:7" ht="90" customHeight="1" x14ac:dyDescent="0.2">
      <c r="A5" s="78"/>
      <c r="B5" s="79"/>
      <c r="C5" s="79"/>
      <c r="D5" s="79"/>
      <c r="E5" s="80"/>
      <c r="F5" s="81"/>
      <c r="G5" s="82"/>
    </row>
    <row r="6" spans="1:7" ht="90" customHeight="1" x14ac:dyDescent="0.2">
      <c r="A6" s="67"/>
      <c r="B6" s="52"/>
      <c r="C6" s="52"/>
      <c r="D6" s="52"/>
      <c r="E6" s="69"/>
      <c r="F6" s="72"/>
      <c r="G6" s="70"/>
    </row>
    <row r="7" spans="1:7" ht="90" customHeight="1" x14ac:dyDescent="0.2">
      <c r="A7" s="78"/>
      <c r="B7" s="79"/>
      <c r="C7" s="79"/>
      <c r="D7" s="79"/>
      <c r="E7" s="80"/>
      <c r="F7" s="81"/>
      <c r="G7" s="82"/>
    </row>
    <row r="8" spans="1:7" ht="90" customHeight="1" x14ac:dyDescent="0.2">
      <c r="A8" s="67"/>
      <c r="B8" s="52"/>
      <c r="C8" s="52"/>
      <c r="D8" s="52"/>
      <c r="E8" s="69"/>
      <c r="F8" s="72"/>
      <c r="G8" s="70"/>
    </row>
    <row r="9" spans="1:7" ht="90" customHeight="1" x14ac:dyDescent="0.2">
      <c r="A9" s="78"/>
      <c r="B9" s="79"/>
      <c r="C9" s="79"/>
      <c r="D9" s="79"/>
      <c r="E9" s="80"/>
      <c r="F9" s="81"/>
      <c r="G9" s="82"/>
    </row>
    <row r="10" spans="1:7" ht="90" customHeight="1" x14ac:dyDescent="0.2">
      <c r="A10" s="67"/>
      <c r="B10" s="52"/>
      <c r="C10" s="52"/>
      <c r="D10" s="52"/>
      <c r="E10" s="69"/>
      <c r="F10" s="72"/>
      <c r="G10" s="70"/>
    </row>
    <row r="11" spans="1:7" ht="90" customHeight="1" thickBot="1" x14ac:dyDescent="0.25">
      <c r="A11" s="83"/>
      <c r="B11" s="84"/>
      <c r="C11" s="84"/>
      <c r="D11" s="84"/>
      <c r="E11" s="85"/>
      <c r="F11" s="86"/>
      <c r="G11" s="87"/>
    </row>
  </sheetData>
  <pageMargins left="0.5" right="0.5" top="0.75" bottom="0.5" header="0.5" footer="0.3"/>
  <pageSetup scale="53" orientation="landscape" horizontalDpi="300" verticalDpi="300" r:id="rId1"/>
  <headerFooter>
    <oddHeader>&amp;L&amp;"Arial,Regular"&amp;14&amp;F&amp;C&amp;"Arial,Bold"&amp;14&amp;A&amp;R&amp;D</oddHeader>
    <oddFooter>&amp;C&amp;"Book Antiqua,Italic"&amp;14Confidential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2018 Meetings</vt:lpstr>
      <vt:lpstr>Agenda</vt:lpstr>
      <vt:lpstr>Updates</vt:lpstr>
      <vt:lpstr>Parking Lot</vt:lpstr>
      <vt:lpstr>'2018 Meetings'!Print_Area</vt:lpstr>
      <vt:lpstr>Agenda!Print_Area</vt:lpstr>
      <vt:lpstr>'Parking Lot'!Print_Area</vt:lpstr>
      <vt:lpstr>Updates!Print_Area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Staples</dc:creator>
  <cp:lastModifiedBy>Mark A. Creery, Sr.</cp:lastModifiedBy>
  <cp:lastPrinted>2018-12-07T15:49:13Z</cp:lastPrinted>
  <dcterms:created xsi:type="dcterms:W3CDTF">2009-01-26T19:34:19Z</dcterms:created>
  <dcterms:modified xsi:type="dcterms:W3CDTF">2018-12-12T22:06:18Z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